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69cf85a81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ales report" sheetId="1" r:id="Rd260e823e09b4c0b"/>
    <x:sheet xmlns:r="http://schemas.openxmlformats.org/officeDocument/2006/relationships" name="Source data" sheetId="2" r:id="R9ec2b28116f440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.00;(&quot;$&quot;#,##0.00);&quot;–&quot;"/>
    <x:numFmt numFmtId="201" formatCode="#,##0"/>
    <x:numFmt numFmtId="202" formatCode="0.0%"/>
    <x:numFmt numFmtId="203" formatCode="dd-mmm-yyyy"/>
  </x:numFmts>
  <x:fonts count="9">
    <x:font>
      <x:sz val="11"/>
      <x:name val="Carlito"/>
    </x:font>
    <x:font>
      <x:sz val="11"/>
      <x:color rgb="FF183232"/>
      <x:name val="Arial"/>
    </x:font>
    <x:font>
      <x:b/>
      <x:sz val="16"/>
      <x:color rgb="FF183232"/>
      <x:name val="Arial"/>
    </x:font>
    <x:font>
      <x:i/>
      <x:sz val="11"/>
      <x:color rgb="FF183232"/>
      <x:name val="Arial"/>
    </x:font>
    <x:font>
      <x:b/>
      <x:sz val="11"/>
      <x:color rgb="FF183232"/>
      <x:name val="Arial"/>
    </x:font>
    <x:font>
      <x:b/>
      <x:sz val="11"/>
      <x:color rgb="FFFFFFFF"/>
      <x:name val="Arial"/>
    </x:font>
    <x:font>
      <x:sz val="11"/>
      <x:color rgb="FF546866"/>
      <x:name val="Arial"/>
    </x:font>
    <x:font>
      <x:i/>
      <x:sz val="11"/>
      <x:color rgb="FF546866"/>
      <x:name val="Arial"/>
    </x:font>
    <x:font>
      <x:sz val="11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232"/>
      </x:patternFill>
    </x:fill>
    <x:fill>
      <x:patternFill patternType="solid">
        <x:fgColor rgb="FFEEF2E8"/>
      </x:patternFill>
    </x:fill>
  </x:fills>
  <x:borders count="3">
    <x:border/>
    <x:border>
      <x:bottom style="thin">
        <x:color rgb="FF183232"/>
      </x:bottom>
    </x:border>
    <x:border>
      <x:top style="thin">
        <x:color rgb="FFB9C4B9"/>
      </x:top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4" fillId="0" borderId="2" xfId="0" applyNumberFormat="1" applyFont="1" applyFill="1" applyBorder="1" applyAlignment="1">
      <x:alignment vertical="center"/>
    </x:xf>
    <x:xf numFmtId="200" fontId="4" fillId="0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1" fontId="8" fillId="0" borderId="0" xfId="0" applyNumberFormat="1" applyFont="1" applyFill="1" applyBorder="1" applyAlignment="1">
      <x:alignment vertical="center"/>
    </x:xf>
    <x:xf numFmtId="20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f9ade2518149c6" /><Relationship Type="http://schemas.openxmlformats.org/officeDocument/2006/relationships/theme" Target="/xl/theme/theme1.xml" Id="R59bd31efc3874954" /><Relationship Type="http://schemas.openxmlformats.org/officeDocument/2006/relationships/sharedStrings" Target="/xl/sharedStrings.xml" Id="R3bc2d77fd5a14532" /><Relationship Type="http://schemas.openxmlformats.org/officeDocument/2006/relationships/worksheet" Target="/xl/worksheets/sheet1.xml" Id="Rd260e823e09b4c0b" /><Relationship Type="http://schemas.openxmlformats.org/officeDocument/2006/relationships/worksheet" Target="/xl/worksheets/sheet2.xml" Id="R9ec2b28116f440b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232"/>
  </x:sheetPr>
  <x:sheetViews>
    <x:sheetView showGridLines="0" workbookViewId="0"/>
  </x:sheetViews>
  <x:sheetFormatPr defaultRowHeight="15"/>
  <x:cols>
    <x:col min="1" max="1" width="3" hidden="0" customWidth="1"/>
    <x:col min="2" max="2" width="29" hidden="0" customWidth="1"/>
    <x:col min="3" max="3" width="20" hidden="0" customWidth="1"/>
    <x:col min="4" max="4" width="19" hidden="0" customWidth="1"/>
    <x:col min="5" max="5" width="3" hidden="0" customWidth="1"/>
    <x:col min="6" max="6" width="6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23" customHeight="1">
      <x:c r="A2" s="2"/>
      <x:c r="B2" s="3" t="str">
        <x:v>Sales report</x:v>
      </x:c>
      <x:c r="C2" s="2"/>
      <x:c r="D2" s="2"/>
      <x:c r="E2" s="2"/>
      <x:c r="F2" s="2"/>
      <x:c r="G2" s="2"/>
    </x:row>
    <x:row r="3" ht="23" customHeight="1">
      <x:c r="A3" s="2"/>
      <x:c r="B3" s="4" t="str">
        <x:v>Fictional sample data. USD.</x:v>
      </x:c>
      <x:c r="C3" s="2"/>
      <x:c r="D3" s="2"/>
      <x:c r="E3" s="2"/>
      <x:c r="F3" s="2"/>
      <x:c r="G3" s="2"/>
    </x:row>
    <x:row r="4" ht="23" customHeight="1">
      <x:c r="A4" s="2"/>
      <x:c r="B4" s="5"/>
      <x:c r="C4" s="5"/>
      <x:c r="D4" s="5"/>
      <x:c r="E4" s="2"/>
      <x:c r="F4" s="2"/>
      <x:c r="G4" s="2"/>
    </x:row>
    <x:row r="5" ht="23" customHeight="1">
      <x:c r="A5" s="2"/>
      <x:c r="B5" s="9" t="str">
        <x:v>Metric</x:v>
      </x:c>
      <x:c r="C5" s="9" t="str">
        <x:v>Value</x:v>
      </x:c>
      <x:c r="D5" s="2"/>
      <x:c r="E5" s="2"/>
      <x:c r="F5" s="19" t="str">
        <x:v>Definitions</x:v>
      </x:c>
      <x:c r="G5" s="2"/>
    </x:row>
    <x:row r="6" ht="23" customHeight="1">
      <x:c r="A6" s="2"/>
      <x:c r="B6" s="2" t="str">
        <x:v>Gross sales</x:v>
      </x:c>
      <x:c r="C6" s="13" t="n">
        <x:f>SUM('Source data'!D6:D23)</x:f>
        <x:v>53560</x:v>
      </x:c>
      <x:c r="D6" s="2"/>
      <x:c r="E6" s="2"/>
      <x:c r="F6" s="19" t="str">
        <x:v>Sales before refunds</x:v>
      </x:c>
      <x:c r="G6" s="2"/>
    </x:row>
    <x:row r="7" ht="23" customHeight="1">
      <x:c r="A7" s="2"/>
      <x:c r="B7" s="2" t="str">
        <x:v>Refunds</x:v>
      </x:c>
      <x:c r="C7" s="13" t="n">
        <x:f>SUM('Source data'!E6:E23)</x:f>
        <x:v>1290</x:v>
      </x:c>
      <x:c r="D7" s="2"/>
      <x:c r="E7" s="2"/>
      <x:c r="F7" s="19" t="str">
        <x:v>Refunds against the same sales cohort</x:v>
      </x:c>
      <x:c r="G7" s="2"/>
    </x:row>
    <x:row r="8" ht="23" customHeight="1">
      <x:c r="A8" s="2"/>
      <x:c r="B8" s="11" t="str">
        <x:v>Net sales</x:v>
      </x:c>
      <x:c r="C8" s="14" t="n">
        <x:f>C6-C7</x:f>
        <x:v>52270</x:v>
      </x:c>
      <x:c r="D8" s="2"/>
      <x:c r="E8" s="2"/>
      <x:c r="F8" s="19" t="str">
        <x:v>Gross sales less refunds. Not operating profit.</x:v>
      </x:c>
      <x:c r="G8" s="2"/>
    </x:row>
    <x:row r="9" ht="23" customHeight="1">
      <x:c r="A9" s="2"/>
      <x:c r="B9" s="2" t="str">
        <x:v>Orders</x:v>
      </x:c>
      <x:c r="C9" s="15" t="n">
        <x:f>SUM('Source data'!C6:C23)</x:f>
        <x:v>731</x:v>
      </x:c>
      <x:c r="D9" s="2"/>
      <x:c r="E9" s="2"/>
      <x:c r="F9" s="19" t="str">
        <x:v>Source order count</x:v>
      </x:c>
      <x:c r="G9" s="2"/>
    </x:row>
    <x:row r="10" ht="23" customHeight="1">
      <x:c r="A10" s="2"/>
      <x:c r="B10" s="2" t="str">
        <x:v>Refund rate</x:v>
      </x:c>
      <x:c r="C10" s="16" t="n">
        <x:f>IF(C6=0,"n.a.",C7/C6)</x:f>
        <x:v>0.024085138162808065</x:v>
      </x:c>
      <x:c r="D10" s="2"/>
      <x:c r="E10" s="2"/>
      <x:c r="F10" s="19" t="str">
        <x:v>Refunds divided by gross sales</x:v>
      </x:c>
      <x:c r="G10" s="2"/>
    </x:row>
    <x:row r="11" ht="23" customHeight="1">
      <x:c r="A11" s="2"/>
      <x:c r="B11" s="2"/>
      <x:c r="C11" s="2"/>
      <x:c r="D11" s="2"/>
      <x:c r="E11" s="2"/>
      <x:c r="F11" s="2"/>
      <x:c r="G11" s="2"/>
    </x:row>
    <x:row r="12" ht="23" customHeight="1">
      <x:c r="A12" s="2"/>
      <x:c r="B12" s="9" t="str">
        <x:v>Channel</x:v>
      </x:c>
      <x:c r="C12" s="9" t="str">
        <x:v>Orders</x:v>
      </x:c>
      <x:c r="D12" s="9" t="str">
        <x:v>Net sales (USD)</x:v>
      </x:c>
      <x:c r="E12" s="2"/>
      <x:c r="F12" s="2"/>
      <x:c r="G12" s="2"/>
    </x:row>
    <x:row r="13" ht="23" customHeight="1">
      <x:c r="A13" s="2"/>
      <x:c r="B13" s="2" t="str">
        <x:v>Direct</x:v>
      </x:c>
      <x:c r="C13" s="15" t="n">
        <x:f>SUMIFS('Source data'!$C$6:$C$23,'Source data'!$B$6:$B$23,$B13)</x:f>
        <x:v>262</x:v>
      </x:c>
      <x:c r="D13" s="13" t="n">
        <x:f>SUMIFS('Source data'!$D$6:$D$23,'Source data'!$B$6:$B$23,$B13)-SUMIFS('Source data'!$E$6:$E$23,'Source data'!$B$6:$B$23,$B13)</x:f>
        <x:v>19210</x:v>
      </x:c>
      <x:c r="E13" s="2"/>
      <x:c r="F13" s="2"/>
      <x:c r="G13" s="2"/>
    </x:row>
    <x:row r="14" ht="23" customHeight="1">
      <x:c r="A14" s="2"/>
      <x:c r="B14" s="2" t="str">
        <x:v>Partners</x:v>
      </x:c>
      <x:c r="C14" s="15" t="n">
        <x:f>SUMIFS('Source data'!$C$6:$C$23,'Source data'!$B$6:$B$23,$B14)</x:f>
        <x:v>162</x:v>
      </x:c>
      <x:c r="D14" s="13" t="n">
        <x:f>SUMIFS('Source data'!$D$6:$D$23,'Source data'!$B$6:$B$23,$B14)-SUMIFS('Source data'!$E$6:$E$23,'Source data'!$B$6:$B$23,$B14)</x:f>
        <x:v>13230</x:v>
      </x:c>
      <x:c r="E14" s="2"/>
      <x:c r="F14" s="2"/>
      <x:c r="G14" s="2"/>
    </x:row>
    <x:row r="15" ht="23" customHeight="1">
      <x:c r="A15" s="2"/>
      <x:c r="B15" s="2" t="str">
        <x:v>Paid search</x:v>
      </x:c>
      <x:c r="C15" s="15" t="n">
        <x:f>SUMIFS('Source data'!$C$6:$C$23,'Source data'!$B$6:$B$23,$B15)</x:f>
        <x:v>307</x:v>
      </x:c>
      <x:c r="D15" s="13" t="n">
        <x:f>SUMIFS('Source data'!$D$6:$D$23,'Source data'!$B$6:$B$23,$B15)-SUMIFS('Source data'!$E$6:$E$23,'Source data'!$B$6:$B$23,$B15)</x:f>
        <x:v>19830</x:v>
      </x:c>
      <x:c r="E15" s="2"/>
      <x:c r="F15" s="2"/>
      <x:c r="G15" s="2"/>
    </x:row>
    <x:row r="16" ht="23" customHeight="1">
      <x:c r="A16" s="2"/>
      <x:c r="B16" s="12" t="str">
        <x:v>Total</x:v>
      </x:c>
      <x:c r="C16" s="17" t="n">
        <x:f>SUM(C13:C15)</x:f>
        <x:v>731</x:v>
      </x:c>
      <x:c r="D16" s="18" t="n">
        <x:f>SUM(D13:D15)</x:f>
        <x:v>52270</x:v>
      </x:c>
      <x:c r="E16" s="2"/>
      <x:c r="F16" s="2"/>
      <x:c r="G16" s="2"/>
    </x:row>
    <x:row r="17" ht="23" customHeight="1">
      <x:c r="A17" s="2"/>
      <x:c r="B17" s="2"/>
      <x:c r="C17" s="2"/>
      <x:c r="D17" s="2"/>
      <x:c r="E17" s="2"/>
      <x:c r="F17" s="2"/>
      <x:c r="G17" s="2"/>
    </x:row>
    <x:row r="18" ht="23" customHeight="1">
      <x:c r="A18" s="2"/>
      <x:c r="B18" s="2"/>
      <x:c r="C18" s="2"/>
      <x:c r="D18" s="2"/>
      <x:c r="E18" s="2"/>
      <x:c r="F18" s="2"/>
      <x:c r="G18" s="2"/>
    </x:row>
    <x:row r="19" ht="23" customHeight="1">
      <x:c r="A19" s="2"/>
      <x:c r="B19" s="6" t="str">
        <x:v>Refreshing this example</x:v>
      </x:c>
      <x:c r="C19" s="2"/>
      <x:c r="D19" s="2"/>
      <x:c r="E19" s="2"/>
      <x:c r="F19" s="2"/>
      <x:c r="G19" s="2"/>
    </x:row>
    <x:row r="20" ht="23" customHeight="1">
      <x:c r="A20" s="2"/>
      <x:c r="B20" s="2" t="str">
        <x:v>Replace the existing source values in rows 6–23.</x:v>
      </x:c>
      <x:c r="C20" s="2"/>
      <x:c r="D20" s="2"/>
      <x:c r="E20" s="2"/>
      <x:c r="F20" s="2"/>
      <x:c r="G20" s="2"/>
    </x:row>
    <x:row r="21" ht="23" customHeight="1">
      <x:c r="A21" s="2"/>
      <x:c r="B21" s="2" t="str">
        <x:v>New rows require extending the report formulas.</x:v>
      </x:c>
      <x:c r="C21" s="2"/>
      <x:c r="D21" s="2"/>
      <x:c r="E21" s="2"/>
      <x:c r="F21" s="2"/>
      <x:c r="G21" s="2"/>
    </x:row>
    <x:row r="22" ht="23" customHeight="1">
      <x:c r="A22" s="2"/>
      <x:c r="B22" s="2" t="str">
        <x:v>The browser demo supports new rows in the same CSV format.</x:v>
      </x:c>
      <x:c r="C22" s="2"/>
      <x:c r="D22" s="2"/>
      <x:c r="E22" s="2"/>
      <x:c r="F22" s="2"/>
      <x:c r="G22" s="2"/>
    </x:row>
    <x:row r="23" ht="23" customHeight="1">
      <x:c r="A23" s="2"/>
      <x:c r="B23" s="2"/>
      <x:c r="C23" s="2"/>
      <x:c r="D23" s="2"/>
      <x:c r="E23" s="2"/>
      <x:c r="F23" s="2"/>
      <x:c r="G23" s="2"/>
    </x:row>
    <x:row r="24" ht="23" customHeight="1">
      <x:c r="A24" s="2"/>
      <x:c r="B24" s="20" t="str">
        <x:v>Period: 10-Aug-2026 to 14-Sep-2026.</x:v>
      </x:c>
      <x:c r="C24" s="2"/>
      <x:c r="D24" s="2"/>
      <x:c r="E24" s="2"/>
      <x:c r="F24" s="2"/>
      <x:c r="G24" s="2"/>
    </x:row>
    <x:row r="25" ht="23" customHeight="1">
      <x:c r="A25" s="2"/>
      <x:c r="B25" s="20" t="str">
        <x:v>Net sales exclude operating costs and taxes.</x:v>
      </x:c>
      <x:c r="C25" s="2"/>
      <x:c r="D25" s="2"/>
      <x:c r="E25" s="2"/>
      <x:c r="F25" s="2"/>
      <x:c r="G25" s="2"/>
    </x:row>
    <x:row r="26" ht="23" customHeight="1">
      <x:c r="A26" s="2"/>
      <x:c r="B26" s="2"/>
      <x:c r="C26" s="2"/>
      <x:c r="D26" s="2"/>
      <x:c r="E26" s="2"/>
      <x:c r="F26" s="2"/>
      <x:c r="G26" s="2"/>
    </x:row>
    <x:row r="27" ht="23" customHeight="1">
      <x:c r="A27" s="2"/>
      <x:c r="B27" s="2"/>
      <x:c r="C27" s="2"/>
      <x:c r="D27" s="2"/>
      <x:c r="E27" s="2"/>
      <x:c r="F27" s="2"/>
      <x:c r="G27" s="2"/>
    </x:row>
    <x:row r="28" ht="23" customHeight="1">
      <x:c r="A28" s="2"/>
      <x:c r="B28" s="2"/>
      <x:c r="C28" s="2"/>
      <x:c r="D28" s="2"/>
      <x:c r="E28" s="2"/>
      <x:c r="F28" s="2"/>
      <x:c r="G2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23" hidden="0" customWidth="1"/>
    <x:col min="3" max="3" width="19" hidden="0" customWidth="1"/>
    <x:col min="4" max="4" width="19" hidden="0" customWidth="1"/>
    <x:col min="5" max="5" width="19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</x:row>
    <x:row r="2" ht="23" customHeight="1">
      <x:c r="A2" s="3" t="str">
        <x:v>Source data</x:v>
      </x:c>
      <x:c r="B2" s="2"/>
      <x:c r="C2" s="2"/>
      <x:c r="D2" s="2"/>
      <x:c r="E2" s="2"/>
      <x:c r="F2" s="2"/>
      <x:c r="G2" s="2"/>
    </x:row>
    <x:row r="3" ht="23" customHeight="1">
      <x:c r="A3" s="2" t="str">
        <x:v>Fictional demonstration records. One row per date and channel. USD.</x:v>
      </x:c>
      <x:c r="B3" s="2"/>
      <x:c r="C3" s="2"/>
      <x:c r="D3" s="2"/>
      <x:c r="E3" s="2"/>
      <x:c r="F3" s="2"/>
      <x:c r="G3" s="2"/>
    </x:row>
    <x:row r="4" ht="23" customHeight="1">
      <x:c r="A4" s="2"/>
      <x:c r="B4" s="2"/>
      <x:c r="C4" s="2"/>
      <x:c r="D4" s="2"/>
      <x:c r="E4" s="2"/>
      <x:c r="F4" s="2"/>
      <x:c r="G4" s="2"/>
    </x:row>
    <x:row r="5" ht="23" customHeight="1">
      <x:c r="A5" s="9" t="str">
        <x:v>Date</x:v>
      </x:c>
      <x:c r="B5" s="9" t="str">
        <x:v>Channel</x:v>
      </x:c>
      <x:c r="C5" s="9" t="str">
        <x:v>Orders</x:v>
      </x:c>
      <x:c r="D5" s="9" t="str">
        <x:v>Gross sales (USD)</x:v>
      </x:c>
      <x:c r="E5" s="9" t="str">
        <x:v>Refunds (USD)</x:v>
      </x:c>
      <x:c r="F5" s="2"/>
      <x:c r="G5" s="2"/>
    </x:row>
    <x:row r="6" ht="23" customHeight="1">
      <x:c r="A6" s="21" t="n">
        <x:v>46244</x:v>
      </x:c>
      <x:c r="B6" s="2" t="str">
        <x:v>Direct</x:v>
      </x:c>
      <x:c r="C6" s="22" t="n">
        <x:v>30</x:v>
      </x:c>
      <x:c r="D6" s="23" t="n">
        <x:v>2300</x:v>
      </x:c>
      <x:c r="E6" s="23" t="n">
        <x:v>60</x:v>
      </x:c>
      <x:c r="F6" s="2"/>
      <x:c r="G6" s="2"/>
    </x:row>
    <x:row r="7" ht="23" customHeight="1">
      <x:c r="A7" s="21" t="n">
        <x:v>46244</x:v>
      </x:c>
      <x:c r="B7" s="2" t="str">
        <x:v>Partners</x:v>
      </x:c>
      <x:c r="C7" s="22" t="n">
        <x:v>20</x:v>
      </x:c>
      <x:c r="D7" s="23" t="n">
        <x:v>1800</x:v>
      </x:c>
      <x:c r="E7" s="23" t="n">
        <x:v>20</x:v>
      </x:c>
      <x:c r="F7" s="2"/>
      <x:c r="G7" s="2"/>
    </x:row>
    <x:row r="8" ht="23" customHeight="1">
      <x:c r="A8" s="21" t="n">
        <x:v>46244</x:v>
      </x:c>
      <x:c r="B8" s="2" t="str">
        <x:v>Paid search</x:v>
      </x:c>
      <x:c r="C8" s="22" t="n">
        <x:v>40</x:v>
      </x:c>
      <x:c r="D8" s="23" t="n">
        <x:v>2700</x:v>
      </x:c>
      <x:c r="E8" s="23" t="n">
        <x:v>120</x:v>
      </x:c>
      <x:c r="F8" s="2"/>
      <x:c r="G8" s="2"/>
    </x:row>
    <x:row r="9" ht="23" customHeight="1">
      <x:c r="A9" s="21" t="n">
        <x:v>46251</x:v>
      </x:c>
      <x:c r="B9" s="2" t="str">
        <x:v>Direct</x:v>
      </x:c>
      <x:c r="C9" s="22" t="n">
        <x:v>35</x:v>
      </x:c>
      <x:c r="D9" s="23" t="n">
        <x:v>2500</x:v>
      </x:c>
      <x:c r="E9" s="23" t="n">
        <x:v>0</x:v>
      </x:c>
      <x:c r="F9" s="2"/>
      <x:c r="G9" s="2"/>
    </x:row>
    <x:row r="10" ht="23" customHeight="1">
      <x:c r="A10" s="21" t="n">
        <x:v>46251</x:v>
      </x:c>
      <x:c r="B10" s="2" t="str">
        <x:v>Partners</x:v>
      </x:c>
      <x:c r="C10" s="22" t="n">
        <x:v>22</x:v>
      </x:c>
      <x:c r="D10" s="23" t="n">
        <x:v>1900</x:v>
      </x:c>
      <x:c r="E10" s="23" t="n">
        <x:v>50</x:v>
      </x:c>
      <x:c r="F10" s="2"/>
      <x:c r="G10" s="2"/>
    </x:row>
    <x:row r="11" ht="23" customHeight="1">
      <x:c r="A11" s="21" t="n">
        <x:v>46251</x:v>
      </x:c>
      <x:c r="B11" s="2" t="str">
        <x:v>Paid search</x:v>
      </x:c>
      <x:c r="C11" s="22" t="n">
        <x:v>45</x:v>
      </x:c>
      <x:c r="D11" s="23" t="n">
        <x:v>3000</x:v>
      </x:c>
      <x:c r="E11" s="23" t="n">
        <x:v>100</x:v>
      </x:c>
      <x:c r="F11" s="2"/>
      <x:c r="G11" s="2"/>
    </x:row>
    <x:row r="12" ht="23" customHeight="1">
      <x:c r="A12" s="21" t="n">
        <x:v>46258</x:v>
      </x:c>
      <x:c r="B12" s="2" t="str">
        <x:v>Direct</x:v>
      </x:c>
      <x:c r="C12" s="22" t="n">
        <x:v>40</x:v>
      </x:c>
      <x:c r="D12" s="23" t="n">
        <x:v>2800</x:v>
      </x:c>
      <x:c r="E12" s="23" t="n">
        <x:v>80</x:v>
      </x:c>
      <x:c r="F12" s="2"/>
      <x:c r="G12" s="2"/>
    </x:row>
    <x:row r="13" ht="23" customHeight="1">
      <x:c r="A13" s="21" t="n">
        <x:v>46258</x:v>
      </x:c>
      <x:c r="B13" s="2" t="str">
        <x:v>Partners</x:v>
      </x:c>
      <x:c r="C13" s="22" t="n">
        <x:v>25</x:v>
      </x:c>
      <x:c r="D13" s="23" t="n">
        <x:v>2100</x:v>
      </x:c>
      <x:c r="E13" s="23" t="n">
        <x:v>0</x:v>
      </x:c>
      <x:c r="F13" s="2"/>
      <x:c r="G13" s="2"/>
    </x:row>
    <x:row r="14" ht="23" customHeight="1">
      <x:c r="A14" s="21" t="n">
        <x:v>46258</x:v>
      </x:c>
      <x:c r="B14" s="2" t="str">
        <x:v>Paid search</x:v>
      </x:c>
      <x:c r="C14" s="22" t="n">
        <x:v>46</x:v>
      </x:c>
      <x:c r="D14" s="23" t="n">
        <x:v>3100</x:v>
      </x:c>
      <x:c r="E14" s="23" t="n">
        <x:v>120</x:v>
      </x:c>
      <x:c r="F14" s="2"/>
      <x:c r="G14" s="2"/>
    </x:row>
    <x:row r="15" ht="23" customHeight="1">
      <x:c r="A15" s="21" t="n">
        <x:v>46265</x:v>
      </x:c>
      <x:c r="B15" s="2" t="str">
        <x:v>Direct</x:v>
      </x:c>
      <x:c r="C15" s="22" t="n">
        <x:v>45</x:v>
      </x:c>
      <x:c r="D15" s="23" t="n">
        <x:v>3300</x:v>
      </x:c>
      <x:c r="E15" s="23" t="n">
        <x:v>50</x:v>
      </x:c>
      <x:c r="F15" s="2"/>
      <x:c r="G15" s="2"/>
    </x:row>
    <x:row r="16" ht="23" customHeight="1">
      <x:c r="A16" s="21" t="n">
        <x:v>46265</x:v>
      </x:c>
      <x:c r="B16" s="2" t="str">
        <x:v>Partners</x:v>
      </x:c>
      <x:c r="C16" s="22" t="n">
        <x:v>28</x:v>
      </x:c>
      <x:c r="D16" s="23" t="n">
        <x:v>2200</x:v>
      </x:c>
      <x:c r="E16" s="23" t="n">
        <x:v>20</x:v>
      </x:c>
      <x:c r="F16" s="2"/>
      <x:c r="G16" s="2"/>
    </x:row>
    <x:row r="17" ht="23" customHeight="1">
      <x:c r="A17" s="21" t="n">
        <x:v>46265</x:v>
      </x:c>
      <x:c r="B17" s="2" t="str">
        <x:v>Paid search</x:v>
      </x:c>
      <x:c r="C17" s="22" t="n">
        <x:v>50</x:v>
      </x:c>
      <x:c r="D17" s="23" t="n">
        <x:v>3500</x:v>
      </x:c>
      <x:c r="E17" s="23" t="n">
        <x:v>130</x:v>
      </x:c>
      <x:c r="F17" s="2"/>
      <x:c r="G17" s="2"/>
    </x:row>
    <x:row r="18" ht="23" customHeight="1">
      <x:c r="A18" s="21" t="n">
        <x:v>46272</x:v>
      </x:c>
      <x:c r="B18" s="2" t="str">
        <x:v>Direct</x:v>
      </x:c>
      <x:c r="C18" s="22" t="n">
        <x:v>52</x:v>
      </x:c>
      <x:c r="D18" s="23" t="n">
        <x:v>3900</x:v>
      </x:c>
      <x:c r="E18" s="23" t="n">
        <x:v>80</x:v>
      </x:c>
      <x:c r="F18" s="2"/>
      <x:c r="G18" s="2"/>
    </x:row>
    <x:row r="19" ht="23" customHeight="1">
      <x:c r="A19" s="21" t="n">
        <x:v>46272</x:v>
      </x:c>
      <x:c r="B19" s="2" t="str">
        <x:v>Partners</x:v>
      </x:c>
      <x:c r="C19" s="22" t="n">
        <x:v>31</x:v>
      </x:c>
      <x:c r="D19" s="23" t="n">
        <x:v>2500</x:v>
      </x:c>
      <x:c r="E19" s="23" t="n">
        <x:v>0</x:v>
      </x:c>
      <x:c r="F19" s="2"/>
      <x:c r="G19" s="2"/>
    </x:row>
    <x:row r="20" ht="23" customHeight="1">
      <x:c r="A20" s="21" t="n">
        <x:v>46272</x:v>
      </x:c>
      <x:c r="B20" s="2" t="str">
        <x:v>Paid search</x:v>
      </x:c>
      <x:c r="C20" s="22" t="n">
        <x:v>57</x:v>
      </x:c>
      <x:c r="D20" s="23" t="n">
        <x:v>3900</x:v>
      </x:c>
      <x:c r="E20" s="23" t="n">
        <x:v>150</x:v>
      </x:c>
      <x:c r="F20" s="2"/>
      <x:c r="G20" s="2"/>
    </x:row>
    <x:row r="21" ht="23" customHeight="1">
      <x:c r="A21" s="21" t="n">
        <x:v>46279</x:v>
      </x:c>
      <x:c r="B21" s="2" t="str">
        <x:v>Direct</x:v>
      </x:c>
      <x:c r="C21" s="22" t="n">
        <x:v>60</x:v>
      </x:c>
      <x:c r="D21" s="23" t="n">
        <x:v>4800</x:v>
      </x:c>
      <x:c r="E21" s="23" t="n">
        <x:v>120</x:v>
      </x:c>
      <x:c r="F21" s="2"/>
      <x:c r="G21" s="2"/>
    </x:row>
    <x:row r="22" ht="23" customHeight="1">
      <x:c r="A22" s="21" t="n">
        <x:v>46279</x:v>
      </x:c>
      <x:c r="B22" s="2" t="str">
        <x:v>Partners</x:v>
      </x:c>
      <x:c r="C22" s="22" t="n">
        <x:v>36</x:v>
      </x:c>
      <x:c r="D22" s="23" t="n">
        <x:v>2820</x:v>
      </x:c>
      <x:c r="E22" s="23" t="n">
        <x:v>0</x:v>
      </x:c>
      <x:c r="F22" s="2"/>
      <x:c r="G22" s="2"/>
    </x:row>
    <x:row r="23" ht="23" customHeight="1">
      <x:c r="A23" s="21" t="n">
        <x:v>46279</x:v>
      </x:c>
      <x:c r="B23" s="2" t="str">
        <x:v>Paid search</x:v>
      </x:c>
      <x:c r="C23" s="22" t="n">
        <x:v>69</x:v>
      </x:c>
      <x:c r="D23" s="23" t="n">
        <x:v>4440</x:v>
      </x:c>
      <x:c r="E23" s="23" t="n">
        <x:v>190</x:v>
      </x:c>
      <x:c r="F23" s="2"/>
      <x:c r="G23" s="2"/>
    </x:row>
    <x:row r="24" ht="23" customHeight="1">
      <x:c r="A24" s="2"/>
      <x:c r="B24" s="2"/>
      <x:c r="C24" s="2"/>
      <x:c r="D24" s="2"/>
      <x:c r="E24" s="2"/>
      <x:c r="F24" s="2"/>
      <x:c r="G24" s="2"/>
    </x:row>
    <x:row r="25" ht="23" customHeight="1">
      <x:c r="A25" s="2" t="str">
        <x:v>All records are synthetic. No client information is included.</x:v>
      </x:c>
      <x:c r="B25" s="2"/>
      <x:c r="C25" s="2"/>
      <x:c r="D25" s="2"/>
      <x:c r="E25" s="2"/>
      <x:c r="F25" s="2"/>
      <x:c r="G25" s="2"/>
    </x:row>
    <x:row r="26" ht="23" customHeight="1">
      <x:c r="A26" s="2"/>
      <x:c r="B26" s="2"/>
      <x:c r="C26" s="2"/>
      <x:c r="D26" s="2"/>
      <x:c r="E26" s="2"/>
      <x:c r="F26" s="2"/>
      <x:c r="G26" s="2"/>
    </x:row>
    <x:row r="27" ht="23" customHeight="1">
      <x:c r="A27" s="2"/>
      <x:c r="B27" s="2"/>
      <x:c r="C27" s="2"/>
      <x:c r="D27" s="2"/>
      <x:c r="E27" s="2"/>
      <x:c r="F27" s="2"/>
      <x:c r="G27" s="2"/>
    </x:row>
    <x:row r="28" ht="23" customHeight="1">
      <x:c r="A28" s="2"/>
      <x:c r="B28" s="2"/>
      <x:c r="C28" s="2"/>
      <x:c r="D28" s="2"/>
      <x:c r="E28" s="2"/>
      <x:c r="F28" s="2"/>
      <x:c r="G28" s="2"/>
    </x:row>
  </x:sheetData>
  <x:pageMargins left="0.7" right="0.7" top="0.75" bottom="0.75" header="0.3" footer="0.3"/>
</x:worksheet>
</file>